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Temporary Internet Files\Content.Outlook\9ZYB6Q2Y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Лист1!$A$2:$N$105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J111" i="1" l="1"/>
  <c r="A4" i="1" l="1"/>
  <c r="J115" i="1" l="1"/>
  <c r="J11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I119" i="1" l="1"/>
  <c r="I115" i="1" l="1"/>
</calcChain>
</file>

<file path=xl/sharedStrings.xml><?xml version="1.0" encoding="utf-8"?>
<sst xmlns="http://schemas.openxmlformats.org/spreadsheetml/2006/main" count="944" uniqueCount="300">
  <si>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</si>
  <si>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</si>
  <si>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</si>
  <si>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</si>
  <si>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</si>
  <si>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</si>
  <si>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</si>
  <si>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</si>
  <si>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</si>
  <si>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</si>
  <si>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</si>
  <si>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</si>
  <si>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</si>
  <si>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</si>
  <si>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</si>
  <si>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</si>
  <si>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</si>
  <si>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</si>
  <si>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</si>
  <si>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</si>
  <si>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</si>
  <si>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</si>
  <si>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</si>
  <si>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</si>
  <si>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</si>
  <si>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</si>
  <si>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</si>
  <si>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</si>
  <si>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</si>
  <si>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</si>
  <si>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</si>
  <si>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10611 – Производство муки, 10730-Производство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</si>
  <si>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</si>
  <si>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</si>
  <si>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</si>
  <si>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</si>
  <si>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</si>
  <si>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</si>
  <si>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</si>
  <si>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</si>
  <si>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</si>
  <si>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</si>
  <si>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</si>
  <si>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</si>
  <si>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</si>
  <si>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</si>
  <si>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</si>
  <si>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</si>
  <si>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</si>
  <si>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</si>
  <si>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</si>
  <si>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</si>
  <si>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</si>
  <si>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</si>
  <si>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</si>
  <si>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10412 - Производство растительного неочищенного масла</t>
  </si>
  <si>
    <t>ТОО Стерх</t>
  </si>
  <si>
    <t xml:space="preserve">Расширение деятельности по производству колбасных изделий </t>
  </si>
  <si>
    <t>10130 - Производство продуктов из мяса и мяса домашней птицы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</si>
  <si>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</si>
  <si>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</si>
  <si>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</si>
  <si>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</si>
  <si>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</si>
  <si>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</si>
  <si>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</si>
  <si>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</si>
  <si>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</si>
  <si>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</si>
  <si>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</si>
  <si>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</si>
  <si>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</si>
  <si>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</si>
  <si>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</si>
  <si>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</si>
  <si>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</si>
  <si>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</si>
  <si>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</si>
  <si>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</si>
  <si>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</si>
  <si>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</si>
  <si>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</si>
  <si>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</si>
  <si>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</si>
  <si>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</si>
  <si>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</si>
  <si>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</si>
  <si>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</si>
  <si>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</si>
  <si>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</si>
  <si>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</si>
  <si>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</si>
  <si>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</si>
  <si>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</si>
  <si>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</si>
  <si>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</si>
  <si>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</si>
  <si>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</si>
  <si>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</si>
  <si>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</si>
  <si>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</si>
  <si>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</si>
  <si>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</si>
  <si>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</si>
  <si>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</si>
  <si>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</si>
  <si>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</si>
  <si>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</si>
  <si>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</si>
  <si>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</si>
  <si>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</si>
  <si>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</si>
  <si>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</si>
  <si>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</si>
  <si>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</si>
  <si>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</si>
  <si>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</si>
  <si>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</si>
  <si>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</si>
  <si>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</si>
  <si>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</si>
  <si>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</si>
  <si>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</si>
  <si>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</si>
  <si>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</si>
  <si>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</si>
  <si>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</si>
  <si>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</si>
  <si>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</si>
  <si>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</si>
  <si>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</si>
  <si>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</si>
  <si>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</si>
  <si>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</si>
  <si>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</si>
  <si>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</si>
  <si>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</si>
  <si>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</si>
  <si>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</si>
  <si>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</si>
  <si>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</si>
  <si>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</si>
  <si>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</si>
  <si>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</si>
  <si>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</si>
  <si>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</si>
  <si>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</si>
  <si>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</si>
  <si>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 xml:space="preserve">23.20.0 –Производство огнеупорных изделий </t>
  </si>
  <si>
    <t>ЗКО</t>
  </si>
  <si>
    <t>10611 Производство муки.</t>
  </si>
  <si>
    <t>85310 Основное и общее среднее образование</t>
  </si>
  <si>
    <t>10110 – Производство свежего или замороженного мяса в тушах/тушках или поделенного на части</t>
  </si>
  <si>
    <t xml:space="preserve">10611 Производство муки; 
10730 Производство макаронных изделий;
10850 Производство готовых пищевых продуктов
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</si>
  <si>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</si>
  <si>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</si>
  <si>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</si>
  <si>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</si>
  <si>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</si>
  <si>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</si>
  <si>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</si>
  <si>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</si>
  <si>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</si>
  <si>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</si>
  <si>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</si>
  <si>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</si>
  <si>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</si>
  <si>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</si>
  <si>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</si>
  <si>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</si>
  <si>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</si>
  <si>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</si>
  <si>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</si>
  <si>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</si>
  <si>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</si>
  <si>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</si>
  <si>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</si>
  <si>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</si>
  <si>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2222 - Производство пластиковых изделий для упаковки товаров: пластиковых пакетов, мешков, емкостей, коробок, ящиков, бутылей, бутылок</t>
  </si>
  <si>
    <t>ИП Варич Н.В.</t>
  </si>
  <si>
    <t>Организация производства ПЭТ бутылок</t>
  </si>
  <si>
    <t>22220-Производство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</si>
  <si>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</si>
  <si>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</si>
  <si>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</si>
  <si>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</si>
  <si>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</si>
  <si>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</si>
  <si>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</si>
  <si>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</si>
  <si>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</si>
  <si>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</si>
  <si>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10.85.0 Производство готовых пищевых продуктов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</si>
  <si>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</si>
  <si>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</si>
  <si>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</si>
  <si>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</si>
  <si>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</si>
  <si>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</si>
  <si>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</si>
  <si>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</si>
  <si>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</si>
  <si>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</si>
  <si>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</si>
  <si>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</si>
  <si>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10.72.0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</si>
  <si>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</si>
  <si>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</si>
  <si>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</si>
  <si>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</si>
  <si>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</si>
  <si>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</si>
  <si>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23.61.1 Производство сборных железобетонных и бетонных конструкций и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</si>
  <si>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</si>
  <si>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</si>
  <si>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</si>
  <si>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</si>
  <si>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</si>
  <si>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</si>
  <si>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</si>
  <si>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</si>
  <si>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</si>
  <si>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</si>
  <si>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</si>
  <si>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</si>
  <si>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</si>
  <si>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</si>
  <si>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</si>
  <si>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</si>
  <si>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</si>
  <si>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</si>
  <si>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</si>
  <si>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</si>
  <si>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</si>
  <si>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</si>
  <si>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</si>
  <si>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</si>
  <si>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</si>
  <si>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</si>
  <si>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Nord line</t>
  </si>
  <si>
    <t>Развитие деятельности по производству пищевых продуктов и полуфабрикатов, производство мучных кондитерских изделий</t>
  </si>
  <si>
    <t xml:space="preserve">10850-Производство приготовленных пищевых продуктов;
10720-Производство хлебобулочных и мучных изделий
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</si>
  <si>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</si>
  <si>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</si>
  <si>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</si>
  <si>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</si>
  <si>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</si>
  <si>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</si>
  <si>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</si>
  <si>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</si>
  <si>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</si>
  <si>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</si>
  <si>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</si>
  <si>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</si>
  <si>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</si>
  <si>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</si>
  <si>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</si>
  <si>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</si>
  <si>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</si>
  <si>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</si>
  <si>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</si>
  <si>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</si>
  <si>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</si>
  <si>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</si>
  <si>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</si>
  <si>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86230 Стоматологическая деятельность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</si>
  <si>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</si>
  <si>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</si>
  <si>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</si>
  <si>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</si>
  <si>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</si>
  <si>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</si>
  <si>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</si>
  <si>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</si>
  <si>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</si>
  <si>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</si>
  <si>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</si>
  <si>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</si>
  <si>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14130 - Производство верхней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</si>
  <si>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</si>
  <si>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</si>
  <si>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</si>
  <si>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</si>
  <si>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</si>
  <si>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</si>
  <si>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</si>
  <si>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I УСЛУГИ ПО ПРОЖИВАНИЮ И ПИТАНИЮ</t>
  </si>
  <si>
    <t>55900-Услуги в других видах жилья</t>
  </si>
  <si>
    <t>ИП "Түркістан Нұры" кафесі</t>
  </si>
  <si>
    <t>ТОО "Компания Шин Line"</t>
  </si>
  <si>
    <t>ТОО Оркен Алем</t>
  </si>
  <si>
    <t>14120 – Производство спецодежды</t>
  </si>
  <si>
    <t>ИП Сарсембаева Джамиля Олжабаевна</t>
  </si>
  <si>
    <t>13.92.0 Производство готовых текстильных изделий, кроме одежды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</si>
  <si>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</si>
  <si>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</si>
  <si>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</si>
  <si>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</si>
  <si>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</si>
  <si>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Информация по подписанным Фондом проектам в рамках Механизма кредитования приоритетных проектов по состоянию на 14.02.2020г.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</si>
</sst>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zoomScale="80" zoomScaleNormal="80" workbookViewId="0">
      <pane ySplit="1" topLeftCell="A100" activePane="bottomLeft" state="frozen"/>
      <selection pane="bottomLeft" activeCell="M2" sqref="M2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8.5703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28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24.42578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60" t="s">
        <v>299</v>
      </c>
      <c r="B1" s="60"/>
      <c r="C1" s="60"/>
      <c r="D1" s="60"/>
      <c r="E1" s="61"/>
      <c r="F1" s="60"/>
      <c r="G1" s="60"/>
      <c r="H1" s="60"/>
      <c r="I1" s="60"/>
      <c r="J1" s="61"/>
      <c r="K1" s="60"/>
      <c r="L1" s="60"/>
      <c r="M1" s="60"/>
      <c r="N1" s="60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130</v>
      </c>
      <c r="D4" s="5" t="s">
        <v>247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4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130</v>
      </c>
      <c r="D5" s="5" t="s">
        <v>247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4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247</v>
      </c>
      <c r="E6" s="5" t="s">
        <v>29</v>
      </c>
      <c r="F6" s="1" t="s">
        <v>30</v>
      </c>
      <c r="G6" s="2" t="s">
        <v>8</v>
      </c>
      <c r="H6" s="1" t="s">
        <v>31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ht="42.75" x14ac:dyDescent="0.25">
      <c r="A7" s="1">
        <f t="shared" si="0"/>
        <v>4</v>
      </c>
      <c r="B7" s="2" t="s">
        <v>32</v>
      </c>
      <c r="C7" s="1" t="s">
        <v>33</v>
      </c>
      <c r="D7" s="5" t="s">
        <v>247</v>
      </c>
      <c r="E7" s="5" t="s">
        <v>34</v>
      </c>
      <c r="F7" s="2" t="s">
        <v>35</v>
      </c>
      <c r="G7" s="1" t="s">
        <v>8</v>
      </c>
      <c r="H7" s="8" t="s">
        <v>150</v>
      </c>
      <c r="I7" s="8">
        <v>20000000</v>
      </c>
      <c r="J7" s="26">
        <v>8000000</v>
      </c>
      <c r="K7" s="7">
        <v>43641</v>
      </c>
      <c r="L7" s="7">
        <v>43641</v>
      </c>
      <c r="M7" s="14" t="s">
        <v>23</v>
      </c>
      <c r="N7" s="7" t="s">
        <v>16</v>
      </c>
    </row>
    <row r="8" spans="1:14" ht="42.75" x14ac:dyDescent="0.25">
      <c r="A8" s="1">
        <f t="shared" si="0"/>
        <v>5</v>
      </c>
      <c r="B8" s="2" t="s">
        <v>32</v>
      </c>
      <c r="C8" s="1" t="s">
        <v>33</v>
      </c>
      <c r="D8" s="1" t="s">
        <v>247</v>
      </c>
      <c r="E8" s="5" t="s">
        <v>34</v>
      </c>
      <c r="F8" s="2" t="s">
        <v>35</v>
      </c>
      <c r="G8" s="1" t="s">
        <v>8</v>
      </c>
      <c r="H8" s="8" t="s">
        <v>150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32</v>
      </c>
      <c r="C9" s="1" t="s">
        <v>28</v>
      </c>
      <c r="D9" s="1" t="s">
        <v>247</v>
      </c>
      <c r="E9" s="23" t="s">
        <v>45</v>
      </c>
      <c r="F9" s="1" t="s">
        <v>46</v>
      </c>
      <c r="G9" s="8" t="s">
        <v>47</v>
      </c>
      <c r="H9" s="8" t="s">
        <v>151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36</v>
      </c>
      <c r="C10" s="32" t="s">
        <v>40</v>
      </c>
      <c r="D10" s="32" t="s">
        <v>247</v>
      </c>
      <c r="E10" s="34" t="s">
        <v>127</v>
      </c>
      <c r="F10" s="31" t="s">
        <v>37</v>
      </c>
      <c r="G10" s="32" t="s">
        <v>8</v>
      </c>
      <c r="H10" s="35" t="s">
        <v>38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39</v>
      </c>
    </row>
    <row r="11" spans="1:14" ht="57" x14ac:dyDescent="0.25">
      <c r="A11" s="1">
        <f t="shared" si="0"/>
        <v>8</v>
      </c>
      <c r="B11" s="2" t="s">
        <v>41</v>
      </c>
      <c r="C11" s="1" t="s">
        <v>81</v>
      </c>
      <c r="D11" s="1" t="s">
        <v>247</v>
      </c>
      <c r="E11" s="5" t="s">
        <v>42</v>
      </c>
      <c r="F11" s="2" t="s">
        <v>43</v>
      </c>
      <c r="G11" s="1" t="s">
        <v>8</v>
      </c>
      <c r="H11" s="8" t="s">
        <v>44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48</v>
      </c>
      <c r="C12" s="1" t="s">
        <v>40</v>
      </c>
      <c r="D12" s="1" t="s">
        <v>247</v>
      </c>
      <c r="E12" s="23" t="s">
        <v>101</v>
      </c>
      <c r="F12" s="2" t="s">
        <v>102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142</v>
      </c>
      <c r="C13" s="9" t="s">
        <v>130</v>
      </c>
      <c r="D13" s="9" t="s">
        <v>247</v>
      </c>
      <c r="E13" s="25" t="s">
        <v>229</v>
      </c>
      <c r="F13" s="6" t="s">
        <v>230</v>
      </c>
      <c r="G13" s="9" t="s">
        <v>144</v>
      </c>
      <c r="H13" s="10" t="s">
        <v>145</v>
      </c>
      <c r="I13" s="10">
        <v>41000000</v>
      </c>
      <c r="J13" s="55">
        <v>11005000</v>
      </c>
      <c r="K13" s="11">
        <v>43768</v>
      </c>
      <c r="L13" s="11">
        <v>43790</v>
      </c>
      <c r="M13" s="14" t="s">
        <v>23</v>
      </c>
      <c r="N13" s="7" t="s">
        <v>231</v>
      </c>
    </row>
    <row r="14" spans="1:14" ht="44.25" customHeight="1" x14ac:dyDescent="0.25">
      <c r="A14" s="1">
        <f t="shared" si="0"/>
        <v>11</v>
      </c>
      <c r="B14" s="6" t="s">
        <v>80</v>
      </c>
      <c r="C14" s="9" t="s">
        <v>33</v>
      </c>
      <c r="D14" s="9" t="s">
        <v>247</v>
      </c>
      <c r="E14" s="25" t="s">
        <v>65</v>
      </c>
      <c r="F14" s="6" t="s">
        <v>66</v>
      </c>
      <c r="G14" s="9" t="s">
        <v>8</v>
      </c>
      <c r="H14" s="10" t="s">
        <v>67</v>
      </c>
      <c r="I14" s="10">
        <v>60000000</v>
      </c>
      <c r="J14" s="55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84</v>
      </c>
      <c r="C15" s="6" t="s">
        <v>33</v>
      </c>
      <c r="D15" s="6" t="s">
        <v>247</v>
      </c>
      <c r="E15" s="25" t="s">
        <v>49</v>
      </c>
      <c r="F15" s="6" t="s">
        <v>50</v>
      </c>
      <c r="G15" s="6" t="s">
        <v>8</v>
      </c>
      <c r="H15" s="6" t="s">
        <v>152</v>
      </c>
      <c r="I15" s="10">
        <v>188000000</v>
      </c>
      <c r="J15" s="55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52</v>
      </c>
      <c r="C16" s="2" t="s">
        <v>33</v>
      </c>
      <c r="D16" s="2" t="s">
        <v>247</v>
      </c>
      <c r="E16" s="23" t="s">
        <v>53</v>
      </c>
      <c r="F16" s="2" t="s">
        <v>54</v>
      </c>
      <c r="G16" s="2" t="s">
        <v>8</v>
      </c>
      <c r="H16" s="2" t="s">
        <v>55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52</v>
      </c>
      <c r="C17" s="2" t="s">
        <v>28</v>
      </c>
      <c r="D17" s="2" t="s">
        <v>247</v>
      </c>
      <c r="E17" s="23" t="s">
        <v>56</v>
      </c>
      <c r="F17" s="2" t="s">
        <v>57</v>
      </c>
      <c r="G17" s="2" t="s">
        <v>8</v>
      </c>
      <c r="H17" s="2" t="s">
        <v>58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40</v>
      </c>
      <c r="D18" s="2" t="s">
        <v>247</v>
      </c>
      <c r="E18" s="23" t="s">
        <v>59</v>
      </c>
      <c r="F18" s="1" t="s">
        <v>60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33</v>
      </c>
      <c r="D19" s="2" t="s">
        <v>247</v>
      </c>
      <c r="E19" s="23" t="s">
        <v>73</v>
      </c>
      <c r="F19" s="1" t="s">
        <v>74</v>
      </c>
      <c r="G19" s="2" t="s">
        <v>8</v>
      </c>
      <c r="H19" s="1" t="s">
        <v>72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81</v>
      </c>
      <c r="D20" s="2" t="s">
        <v>247</v>
      </c>
      <c r="E20" s="23" t="s">
        <v>71</v>
      </c>
      <c r="F20" s="1" t="s">
        <v>75</v>
      </c>
      <c r="G20" s="2" t="s">
        <v>8</v>
      </c>
      <c r="H20" s="1" t="s">
        <v>153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61</v>
      </c>
      <c r="D21" s="5" t="s">
        <v>247</v>
      </c>
      <c r="E21" s="5" t="s">
        <v>62</v>
      </c>
      <c r="F21" s="5" t="s">
        <v>63</v>
      </c>
      <c r="G21" s="23" t="s">
        <v>47</v>
      </c>
      <c r="H21" s="5" t="s">
        <v>64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48</v>
      </c>
      <c r="C22" s="18" t="s">
        <v>108</v>
      </c>
      <c r="D22" s="18" t="s">
        <v>247</v>
      </c>
      <c r="E22" s="5" t="s">
        <v>100</v>
      </c>
      <c r="F22" s="18" t="s">
        <v>77</v>
      </c>
      <c r="G22" s="2" t="s">
        <v>8</v>
      </c>
      <c r="H22" s="8" t="s">
        <v>76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48</v>
      </c>
      <c r="C23" s="18" t="s">
        <v>109</v>
      </c>
      <c r="D23" s="18" t="s">
        <v>247</v>
      </c>
      <c r="E23" s="5" t="s">
        <v>100</v>
      </c>
      <c r="F23" s="18" t="s">
        <v>77</v>
      </c>
      <c r="G23" s="2" t="s">
        <v>8</v>
      </c>
      <c r="H23" s="8" t="s">
        <v>76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48</v>
      </c>
      <c r="C24" s="18" t="s">
        <v>107</v>
      </c>
      <c r="D24" s="18" t="s">
        <v>247</v>
      </c>
      <c r="E24" s="5" t="s">
        <v>99</v>
      </c>
      <c r="F24" s="18" t="s">
        <v>79</v>
      </c>
      <c r="G24" s="2" t="s">
        <v>8</v>
      </c>
      <c r="H24" s="8" t="s">
        <v>78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48</v>
      </c>
      <c r="C25" s="18" t="s">
        <v>106</v>
      </c>
      <c r="D25" s="18" t="s">
        <v>247</v>
      </c>
      <c r="E25" s="5" t="s">
        <v>99</v>
      </c>
      <c r="F25" s="18" t="s">
        <v>79</v>
      </c>
      <c r="G25" s="2" t="s">
        <v>8</v>
      </c>
      <c r="H25" s="8" t="s">
        <v>78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80</v>
      </c>
      <c r="C26" s="18" t="s">
        <v>81</v>
      </c>
      <c r="D26" s="18" t="s">
        <v>247</v>
      </c>
      <c r="E26" s="5" t="s">
        <v>209</v>
      </c>
      <c r="F26" s="18" t="s">
        <v>83</v>
      </c>
      <c r="G26" s="2" t="s">
        <v>8</v>
      </c>
      <c r="H26" s="8" t="s">
        <v>82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89</v>
      </c>
      <c r="C27" s="18" t="s">
        <v>88</v>
      </c>
      <c r="D27" s="18" t="s">
        <v>247</v>
      </c>
      <c r="E27" s="5" t="s">
        <v>85</v>
      </c>
      <c r="F27" s="18" t="s">
        <v>86</v>
      </c>
      <c r="G27" s="2" t="s">
        <v>8</v>
      </c>
      <c r="H27" s="8" t="s">
        <v>87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68</v>
      </c>
      <c r="C28" s="1" t="s">
        <v>33</v>
      </c>
      <c r="D28" s="18" t="s">
        <v>247</v>
      </c>
      <c r="E28" s="5" t="s">
        <v>90</v>
      </c>
      <c r="F28" s="1" t="s">
        <v>69</v>
      </c>
      <c r="G28" s="2" t="s">
        <v>8</v>
      </c>
      <c r="H28" s="8" t="s">
        <v>70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71.25" x14ac:dyDescent="0.25">
      <c r="A29" s="1">
        <f t="shared" si="0"/>
        <v>26</v>
      </c>
      <c r="B29" s="1" t="s">
        <v>52</v>
      </c>
      <c r="C29" s="1" t="s">
        <v>40</v>
      </c>
      <c r="D29" s="18" t="s">
        <v>247</v>
      </c>
      <c r="E29" s="5" t="s">
        <v>91</v>
      </c>
      <c r="F29" s="1" t="s">
        <v>92</v>
      </c>
      <c r="G29" s="2" t="s">
        <v>8</v>
      </c>
      <c r="H29" s="8" t="s">
        <v>154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71.25" x14ac:dyDescent="0.25">
      <c r="A30" s="1">
        <f t="shared" si="0"/>
        <v>27</v>
      </c>
      <c r="B30" s="1" t="s">
        <v>52</v>
      </c>
      <c r="C30" s="1" t="s">
        <v>40</v>
      </c>
      <c r="D30" s="18" t="s">
        <v>247</v>
      </c>
      <c r="E30" s="5" t="s">
        <v>91</v>
      </c>
      <c r="F30" s="1" t="s">
        <v>92</v>
      </c>
      <c r="G30" s="2" t="s">
        <v>8</v>
      </c>
      <c r="H30" s="8" t="s">
        <v>154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130</v>
      </c>
      <c r="D31" s="5" t="s">
        <v>247</v>
      </c>
      <c r="E31" s="5" t="s">
        <v>93</v>
      </c>
      <c r="F31" s="5" t="s">
        <v>94</v>
      </c>
      <c r="G31" s="23" t="s">
        <v>8</v>
      </c>
      <c r="H31" s="26" t="s">
        <v>95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36</v>
      </c>
      <c r="C32" s="34" t="s">
        <v>40</v>
      </c>
      <c r="D32" s="34" t="s">
        <v>247</v>
      </c>
      <c r="E32" s="34" t="s">
        <v>103</v>
      </c>
      <c r="F32" s="34" t="s">
        <v>104</v>
      </c>
      <c r="G32" s="34" t="s">
        <v>47</v>
      </c>
      <c r="H32" s="34" t="s">
        <v>105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61</v>
      </c>
      <c r="D33" s="5" t="s">
        <v>247</v>
      </c>
      <c r="E33" s="5" t="s">
        <v>96</v>
      </c>
      <c r="F33" s="5" t="s">
        <v>97</v>
      </c>
      <c r="G33" s="5" t="s">
        <v>8</v>
      </c>
      <c r="H33" s="5" t="s">
        <v>98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42.75" x14ac:dyDescent="0.25">
      <c r="A34" s="1">
        <f t="shared" si="0"/>
        <v>31</v>
      </c>
      <c r="B34" s="34" t="s">
        <v>112</v>
      </c>
      <c r="C34" s="34" t="s">
        <v>40</v>
      </c>
      <c r="D34" s="34" t="s">
        <v>247</v>
      </c>
      <c r="E34" s="34" t="s">
        <v>110</v>
      </c>
      <c r="F34" s="34" t="s">
        <v>111</v>
      </c>
      <c r="G34" s="34" t="s">
        <v>8</v>
      </c>
      <c r="H34" s="34" t="s">
        <v>70</v>
      </c>
      <c r="I34" s="44">
        <v>43263736</v>
      </c>
      <c r="J34" s="44">
        <v>21631868</v>
      </c>
      <c r="K34" s="45">
        <v>43699</v>
      </c>
      <c r="L34" s="45">
        <v>43705</v>
      </c>
      <c r="M34" s="46" t="s">
        <v>23</v>
      </c>
      <c r="N34" s="45" t="s">
        <v>16</v>
      </c>
    </row>
    <row r="35" spans="1:14" s="28" customFormat="1" ht="42.75" x14ac:dyDescent="0.25">
      <c r="A35" s="1">
        <f t="shared" si="0"/>
        <v>32</v>
      </c>
      <c r="B35" s="5" t="s">
        <v>112</v>
      </c>
      <c r="C35" s="5" t="s">
        <v>40</v>
      </c>
      <c r="D35" s="5" t="s">
        <v>247</v>
      </c>
      <c r="E35" s="5" t="s">
        <v>110</v>
      </c>
      <c r="F35" s="5" t="s">
        <v>111</v>
      </c>
      <c r="G35" s="5" t="s">
        <v>8</v>
      </c>
      <c r="H35" s="5" t="s">
        <v>70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80</v>
      </c>
      <c r="C36" s="5" t="s">
        <v>28</v>
      </c>
      <c r="D36" s="5" t="s">
        <v>247</v>
      </c>
      <c r="E36" s="5" t="s">
        <v>113</v>
      </c>
      <c r="F36" s="5" t="s">
        <v>114</v>
      </c>
      <c r="G36" s="5" t="s">
        <v>8</v>
      </c>
      <c r="H36" s="5" t="s">
        <v>115</v>
      </c>
      <c r="I36" s="26">
        <v>80000000</v>
      </c>
      <c r="J36" s="26">
        <v>40000000</v>
      </c>
      <c r="K36" s="11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116</v>
      </c>
      <c r="C37" s="34" t="s">
        <v>130</v>
      </c>
      <c r="D37" s="34" t="s">
        <v>247</v>
      </c>
      <c r="E37" s="34" t="s">
        <v>117</v>
      </c>
      <c r="F37" s="34" t="s">
        <v>118</v>
      </c>
      <c r="G37" s="34" t="s">
        <v>8</v>
      </c>
      <c r="H37" s="34" t="s">
        <v>72</v>
      </c>
      <c r="I37" s="44">
        <v>45000000</v>
      </c>
      <c r="J37" s="44">
        <v>22500000</v>
      </c>
      <c r="K37" s="45">
        <v>43721</v>
      </c>
      <c r="L37" s="45">
        <v>43734</v>
      </c>
      <c r="M37" s="46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116</v>
      </c>
      <c r="C38" s="5" t="s">
        <v>130</v>
      </c>
      <c r="D38" s="5" t="s">
        <v>247</v>
      </c>
      <c r="E38" s="5" t="s">
        <v>117</v>
      </c>
      <c r="F38" s="5" t="s">
        <v>119</v>
      </c>
      <c r="G38" s="5" t="s">
        <v>8</v>
      </c>
      <c r="H38" s="5" t="s">
        <v>72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71.25" x14ac:dyDescent="0.25">
      <c r="A39" s="1">
        <f t="shared" si="0"/>
        <v>36</v>
      </c>
      <c r="B39" s="5" t="s">
        <v>41</v>
      </c>
      <c r="C39" s="5" t="s">
        <v>81</v>
      </c>
      <c r="D39" s="5" t="s">
        <v>247</v>
      </c>
      <c r="E39" s="5" t="s">
        <v>120</v>
      </c>
      <c r="F39" s="5" t="s">
        <v>121</v>
      </c>
      <c r="G39" s="5" t="s">
        <v>8</v>
      </c>
      <c r="H39" s="5" t="s">
        <v>122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48</v>
      </c>
      <c r="C40" s="34" t="s">
        <v>109</v>
      </c>
      <c r="D40" s="34" t="s">
        <v>247</v>
      </c>
      <c r="E40" s="34" t="s">
        <v>123</v>
      </c>
      <c r="F40" s="34" t="s">
        <v>124</v>
      </c>
      <c r="G40" s="34" t="s">
        <v>8</v>
      </c>
      <c r="H40" s="34" t="s">
        <v>125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126</v>
      </c>
    </row>
    <row r="41" spans="1:14" s="28" customFormat="1" ht="28.5" x14ac:dyDescent="0.25">
      <c r="A41" s="1">
        <f t="shared" si="0"/>
        <v>38</v>
      </c>
      <c r="B41" s="5" t="s">
        <v>48</v>
      </c>
      <c r="C41" s="5" t="s">
        <v>109</v>
      </c>
      <c r="D41" s="5" t="s">
        <v>247</v>
      </c>
      <c r="E41" s="5" t="s">
        <v>123</v>
      </c>
      <c r="F41" s="5" t="s">
        <v>124</v>
      </c>
      <c r="G41" s="5" t="s">
        <v>8</v>
      </c>
      <c r="H41" s="5" t="s">
        <v>125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126</v>
      </c>
    </row>
    <row r="42" spans="1:14" s="28" customFormat="1" ht="42.75" x14ac:dyDescent="0.25">
      <c r="A42" s="1">
        <f t="shared" si="0"/>
        <v>39</v>
      </c>
      <c r="B42" s="5" t="s">
        <v>131</v>
      </c>
      <c r="C42" s="5" t="s">
        <v>130</v>
      </c>
      <c r="D42" s="5" t="s">
        <v>247</v>
      </c>
      <c r="E42" s="5" t="s">
        <v>132</v>
      </c>
      <c r="F42" s="5" t="s">
        <v>133</v>
      </c>
      <c r="G42" s="5" t="s">
        <v>134</v>
      </c>
      <c r="H42" s="5" t="s">
        <v>135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126</v>
      </c>
    </row>
    <row r="43" spans="1:14" s="28" customFormat="1" ht="42.75" x14ac:dyDescent="0.25">
      <c r="A43" s="1">
        <f t="shared" si="0"/>
        <v>40</v>
      </c>
      <c r="B43" s="34" t="s">
        <v>80</v>
      </c>
      <c r="C43" s="34" t="s">
        <v>33</v>
      </c>
      <c r="D43" s="34" t="s">
        <v>247</v>
      </c>
      <c r="E43" s="34" t="s">
        <v>136</v>
      </c>
      <c r="F43" s="34" t="s">
        <v>137</v>
      </c>
      <c r="G43" s="34" t="s">
        <v>8</v>
      </c>
      <c r="H43" s="34" t="s">
        <v>95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48</v>
      </c>
      <c r="C44" s="34" t="s">
        <v>140</v>
      </c>
      <c r="D44" s="34" t="s">
        <v>247</v>
      </c>
      <c r="E44" s="34" t="s">
        <v>138</v>
      </c>
      <c r="F44" s="34" t="s">
        <v>139</v>
      </c>
      <c r="G44" s="34" t="s">
        <v>8</v>
      </c>
      <c r="H44" s="34" t="s">
        <v>78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142</v>
      </c>
      <c r="C45" s="5" t="s">
        <v>33</v>
      </c>
      <c r="D45" s="5" t="s">
        <v>247</v>
      </c>
      <c r="E45" s="5" t="s">
        <v>141</v>
      </c>
      <c r="F45" s="5" t="s">
        <v>143</v>
      </c>
      <c r="G45" s="5" t="s">
        <v>144</v>
      </c>
      <c r="H45" s="5" t="s">
        <v>145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39</v>
      </c>
    </row>
    <row r="46" spans="1:14" s="28" customFormat="1" ht="57" x14ac:dyDescent="0.25">
      <c r="A46" s="1">
        <f t="shared" si="0"/>
        <v>43</v>
      </c>
      <c r="B46" s="5" t="s">
        <v>52</v>
      </c>
      <c r="C46" s="5" t="s">
        <v>130</v>
      </c>
      <c r="D46" s="5" t="s">
        <v>247</v>
      </c>
      <c r="E46" s="5" t="s">
        <v>128</v>
      </c>
      <c r="F46" s="5" t="s">
        <v>129</v>
      </c>
      <c r="G46" s="5" t="s">
        <v>8</v>
      </c>
      <c r="H46" s="5" t="s">
        <v>44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39</v>
      </c>
    </row>
    <row r="47" spans="1:14" s="28" customFormat="1" ht="57" x14ac:dyDescent="0.25">
      <c r="A47" s="1">
        <f t="shared" si="0"/>
        <v>44</v>
      </c>
      <c r="B47" s="5" t="s">
        <v>52</v>
      </c>
      <c r="C47" s="5" t="s">
        <v>130</v>
      </c>
      <c r="D47" s="5" t="s">
        <v>247</v>
      </c>
      <c r="E47" s="5" t="s">
        <v>128</v>
      </c>
      <c r="F47" s="5" t="s">
        <v>129</v>
      </c>
      <c r="G47" s="5" t="s">
        <v>8</v>
      </c>
      <c r="H47" s="5" t="s">
        <v>44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39</v>
      </c>
    </row>
    <row r="48" spans="1:14" s="28" customFormat="1" ht="42.75" x14ac:dyDescent="0.25">
      <c r="A48" s="1">
        <f t="shared" si="0"/>
        <v>45</v>
      </c>
      <c r="B48" s="5" t="s">
        <v>149</v>
      </c>
      <c r="C48" s="5" t="s">
        <v>108</v>
      </c>
      <c r="D48" s="5" t="s">
        <v>247</v>
      </c>
      <c r="E48" s="5" t="s">
        <v>146</v>
      </c>
      <c r="F48" s="5" t="s">
        <v>147</v>
      </c>
      <c r="G48" s="5" t="s">
        <v>8</v>
      </c>
      <c r="H48" s="5" t="s">
        <v>148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39</v>
      </c>
    </row>
    <row r="49" spans="1:15" s="28" customFormat="1" ht="42.75" x14ac:dyDescent="0.25">
      <c r="A49" s="1">
        <f t="shared" si="0"/>
        <v>46</v>
      </c>
      <c r="B49" s="5" t="s">
        <v>116</v>
      </c>
      <c r="C49" s="5" t="s">
        <v>130</v>
      </c>
      <c r="D49" s="5" t="s">
        <v>247</v>
      </c>
      <c r="E49" s="5" t="s">
        <v>155</v>
      </c>
      <c r="F49" s="5" t="s">
        <v>156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158</v>
      </c>
    </row>
    <row r="50" spans="1:15" s="28" customFormat="1" ht="99.75" x14ac:dyDescent="0.25">
      <c r="A50" s="1">
        <f t="shared" si="0"/>
        <v>47</v>
      </c>
      <c r="B50" s="5" t="s">
        <v>48</v>
      </c>
      <c r="C50" s="5" t="s">
        <v>81</v>
      </c>
      <c r="D50" s="5" t="s">
        <v>247</v>
      </c>
      <c r="E50" s="5" t="s">
        <v>159</v>
      </c>
      <c r="F50" s="5" t="s">
        <v>160</v>
      </c>
      <c r="G50" s="5" t="s">
        <v>8</v>
      </c>
      <c r="H50" s="5" t="s">
        <v>161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48</v>
      </c>
      <c r="C51" s="5" t="s">
        <v>108</v>
      </c>
      <c r="D51" s="5" t="s">
        <v>247</v>
      </c>
      <c r="E51" s="5" t="s">
        <v>162</v>
      </c>
      <c r="F51" s="5" t="s">
        <v>163</v>
      </c>
      <c r="G51" s="5" t="s">
        <v>8</v>
      </c>
      <c r="H51" s="5" t="s">
        <v>164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48</v>
      </c>
      <c r="C52" s="5" t="s">
        <v>108</v>
      </c>
      <c r="D52" s="5" t="s">
        <v>247</v>
      </c>
      <c r="E52" s="5" t="s">
        <v>162</v>
      </c>
      <c r="F52" s="5" t="s">
        <v>163</v>
      </c>
      <c r="G52" s="5" t="s">
        <v>8</v>
      </c>
      <c r="H52" s="5" t="s">
        <v>164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48</v>
      </c>
      <c r="C53" s="5" t="s">
        <v>130</v>
      </c>
      <c r="D53" s="5" t="s">
        <v>247</v>
      </c>
      <c r="E53" s="5" t="s">
        <v>165</v>
      </c>
      <c r="F53" s="5" t="s">
        <v>166</v>
      </c>
      <c r="G53" s="5" t="s">
        <v>8</v>
      </c>
      <c r="H53" s="5" t="s">
        <v>167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42.75" x14ac:dyDescent="0.25">
      <c r="A54" s="1">
        <f t="shared" si="0"/>
        <v>51</v>
      </c>
      <c r="B54" s="5" t="s">
        <v>168</v>
      </c>
      <c r="C54" s="5" t="s">
        <v>81</v>
      </c>
      <c r="D54" s="5" t="s">
        <v>247</v>
      </c>
      <c r="E54" s="5" t="s">
        <v>288</v>
      </c>
      <c r="F54" s="5" t="s">
        <v>170</v>
      </c>
      <c r="G54" s="5" t="s">
        <v>144</v>
      </c>
      <c r="H54" s="5" t="s">
        <v>169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247</v>
      </c>
      <c r="E55" s="5" t="s">
        <v>171</v>
      </c>
      <c r="F55" s="5" t="s">
        <v>173</v>
      </c>
      <c r="G55" s="5" t="s">
        <v>8</v>
      </c>
      <c r="H55" s="5" t="s">
        <v>175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40</v>
      </c>
      <c r="D56" s="5" t="s">
        <v>247</v>
      </c>
      <c r="E56" s="5" t="s">
        <v>172</v>
      </c>
      <c r="F56" s="5" t="s">
        <v>174</v>
      </c>
      <c r="G56" s="5" t="s">
        <v>144</v>
      </c>
      <c r="H56" s="5" t="s">
        <v>145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80</v>
      </c>
      <c r="C57" s="32" t="s">
        <v>33</v>
      </c>
      <c r="D57" s="33" t="s">
        <v>247</v>
      </c>
      <c r="E57" s="34" t="s">
        <v>176</v>
      </c>
      <c r="F57" s="32" t="s">
        <v>177</v>
      </c>
      <c r="G57" s="32" t="s">
        <v>8</v>
      </c>
      <c r="H57" s="32" t="s">
        <v>178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39</v>
      </c>
      <c r="O57" s="29"/>
    </row>
    <row r="58" spans="1:15" ht="42.75" x14ac:dyDescent="0.25">
      <c r="A58" s="1">
        <f t="shared" si="0"/>
        <v>55</v>
      </c>
      <c r="B58" s="1" t="s">
        <v>48</v>
      </c>
      <c r="C58" s="1" t="s">
        <v>33</v>
      </c>
      <c r="D58" s="18" t="s">
        <v>247</v>
      </c>
      <c r="E58" s="1" t="s">
        <v>179</v>
      </c>
      <c r="F58" s="1" t="s">
        <v>180</v>
      </c>
      <c r="G58" s="1" t="s">
        <v>8</v>
      </c>
      <c r="H58" s="1" t="s">
        <v>181</v>
      </c>
      <c r="I58" s="8">
        <v>10000000</v>
      </c>
      <c r="J58" s="19">
        <v>1520000</v>
      </c>
      <c r="K58" s="27">
        <v>43760</v>
      </c>
      <c r="L58" s="1" t="s">
        <v>51</v>
      </c>
      <c r="M58" s="1" t="s">
        <v>157</v>
      </c>
      <c r="N58" s="1" t="s">
        <v>16</v>
      </c>
      <c r="O58" s="29"/>
    </row>
    <row r="59" spans="1:15" ht="42.75" x14ac:dyDescent="0.25">
      <c r="A59" s="1">
        <f t="shared" si="0"/>
        <v>56</v>
      </c>
      <c r="B59" s="1" t="s">
        <v>48</v>
      </c>
      <c r="C59" s="1" t="s">
        <v>33</v>
      </c>
      <c r="D59" s="18" t="s">
        <v>247</v>
      </c>
      <c r="E59" s="1" t="s">
        <v>224</v>
      </c>
      <c r="F59" s="1" t="s">
        <v>225</v>
      </c>
      <c r="G59" s="1" t="s">
        <v>8</v>
      </c>
      <c r="H59" s="1" t="s">
        <v>78</v>
      </c>
      <c r="I59" s="8">
        <v>3000000000</v>
      </c>
      <c r="J59" s="19">
        <v>1500000000</v>
      </c>
      <c r="K59" s="27">
        <v>43795</v>
      </c>
      <c r="L59" s="1"/>
      <c r="M59" s="1" t="s">
        <v>157</v>
      </c>
      <c r="N59" s="1" t="s">
        <v>16</v>
      </c>
      <c r="O59" s="29"/>
    </row>
    <row r="60" spans="1:15" s="28" customFormat="1" ht="42.75" x14ac:dyDescent="0.25">
      <c r="A60" s="1">
        <f t="shared" si="0"/>
        <v>57</v>
      </c>
      <c r="B60" s="5" t="s">
        <v>48</v>
      </c>
      <c r="C60" s="5" t="s">
        <v>130</v>
      </c>
      <c r="D60" s="5" t="s">
        <v>247</v>
      </c>
      <c r="E60" s="5" t="s">
        <v>182</v>
      </c>
      <c r="F60" s="5" t="s">
        <v>183</v>
      </c>
      <c r="G60" s="5" t="s">
        <v>8</v>
      </c>
      <c r="H60" s="5" t="s">
        <v>167</v>
      </c>
      <c r="I60" s="26">
        <v>10000000</v>
      </c>
      <c r="J60" s="26">
        <v>5000000</v>
      </c>
      <c r="K60" s="27">
        <v>43759</v>
      </c>
      <c r="L60" s="27">
        <v>43769</v>
      </c>
      <c r="M60" s="41" t="s">
        <v>23</v>
      </c>
      <c r="N60" s="5" t="s">
        <v>16</v>
      </c>
      <c r="O60" s="43"/>
    </row>
    <row r="61" spans="1:15" ht="28.5" x14ac:dyDescent="0.25">
      <c r="A61" s="1">
        <f t="shared" si="0"/>
        <v>58</v>
      </c>
      <c r="B61" s="1" t="s">
        <v>48</v>
      </c>
      <c r="C61" s="1" t="s">
        <v>40</v>
      </c>
      <c r="D61" s="18" t="s">
        <v>247</v>
      </c>
      <c r="E61" s="5" t="s">
        <v>184</v>
      </c>
      <c r="F61" s="1" t="s">
        <v>185</v>
      </c>
      <c r="G61" s="1" t="s">
        <v>8</v>
      </c>
      <c r="H61" s="1" t="s">
        <v>95</v>
      </c>
      <c r="I61" s="8">
        <v>12000000</v>
      </c>
      <c r="J61" s="26">
        <v>5735700</v>
      </c>
      <c r="K61" s="27">
        <v>43761</v>
      </c>
      <c r="L61" s="7">
        <v>43762</v>
      </c>
      <c r="M61" s="41" t="s">
        <v>23</v>
      </c>
      <c r="N61" s="1" t="s">
        <v>16</v>
      </c>
      <c r="O61" s="29"/>
    </row>
    <row r="62" spans="1:15" ht="42.75" x14ac:dyDescent="0.25">
      <c r="A62" s="1">
        <f t="shared" si="0"/>
        <v>59</v>
      </c>
      <c r="B62" s="1" t="s">
        <v>48</v>
      </c>
      <c r="C62" s="1" t="s">
        <v>109</v>
      </c>
      <c r="D62" s="18" t="s">
        <v>247</v>
      </c>
      <c r="E62" s="5" t="s">
        <v>186</v>
      </c>
      <c r="F62" s="1" t="s">
        <v>187</v>
      </c>
      <c r="G62" s="1" t="s">
        <v>8</v>
      </c>
      <c r="H62" s="1" t="s">
        <v>188</v>
      </c>
      <c r="I62" s="8">
        <v>124842000</v>
      </c>
      <c r="J62" s="26">
        <v>62421000</v>
      </c>
      <c r="K62" s="27">
        <v>43760</v>
      </c>
      <c r="L62" s="27">
        <v>43773</v>
      </c>
      <c r="M62" s="14" t="s">
        <v>23</v>
      </c>
      <c r="N62" s="1" t="s">
        <v>126</v>
      </c>
      <c r="O62" s="29"/>
    </row>
    <row r="63" spans="1:15" ht="42.75" x14ac:dyDescent="0.25">
      <c r="A63" s="1">
        <f t="shared" si="0"/>
        <v>60</v>
      </c>
      <c r="B63" s="1" t="s">
        <v>48</v>
      </c>
      <c r="C63" s="1" t="s">
        <v>109</v>
      </c>
      <c r="D63" s="18" t="s">
        <v>247</v>
      </c>
      <c r="E63" s="5" t="s">
        <v>186</v>
      </c>
      <c r="F63" s="1" t="s">
        <v>187</v>
      </c>
      <c r="G63" s="1" t="s">
        <v>8</v>
      </c>
      <c r="H63" s="1" t="s">
        <v>188</v>
      </c>
      <c r="I63" s="8">
        <v>272158000</v>
      </c>
      <c r="J63" s="26">
        <v>136079000</v>
      </c>
      <c r="K63" s="27">
        <v>43760</v>
      </c>
      <c r="L63" s="27">
        <v>43773</v>
      </c>
      <c r="M63" s="14" t="s">
        <v>23</v>
      </c>
      <c r="N63" s="1" t="s">
        <v>126</v>
      </c>
      <c r="O63" s="29"/>
    </row>
    <row r="64" spans="1:15" s="28" customFormat="1" ht="42.75" x14ac:dyDescent="0.25">
      <c r="A64" s="1">
        <f t="shared" si="0"/>
        <v>61</v>
      </c>
      <c r="B64" s="5" t="s">
        <v>41</v>
      </c>
      <c r="C64" s="5" t="s">
        <v>109</v>
      </c>
      <c r="D64" s="5" t="s">
        <v>247</v>
      </c>
      <c r="E64" s="5" t="s">
        <v>189</v>
      </c>
      <c r="F64" s="5" t="s">
        <v>190</v>
      </c>
      <c r="G64" s="5" t="s">
        <v>191</v>
      </c>
      <c r="H64" s="5" t="s">
        <v>192</v>
      </c>
      <c r="I64" s="26">
        <v>29000000</v>
      </c>
      <c r="J64" s="26">
        <v>14500000</v>
      </c>
      <c r="K64" s="27">
        <v>43756</v>
      </c>
      <c r="L64" s="27">
        <v>43760</v>
      </c>
      <c r="M64" s="41" t="s">
        <v>23</v>
      </c>
      <c r="N64" s="5" t="s">
        <v>16</v>
      </c>
      <c r="O64" s="43"/>
    </row>
    <row r="65" spans="1:15" ht="57" x14ac:dyDescent="0.25">
      <c r="A65" s="1">
        <f t="shared" si="0"/>
        <v>62</v>
      </c>
      <c r="B65" s="1" t="s">
        <v>41</v>
      </c>
      <c r="C65" s="1" t="s">
        <v>109</v>
      </c>
      <c r="D65" s="18" t="s">
        <v>247</v>
      </c>
      <c r="E65" s="5" t="s">
        <v>193</v>
      </c>
      <c r="F65" s="1" t="s">
        <v>194</v>
      </c>
      <c r="G65" s="1" t="s">
        <v>8</v>
      </c>
      <c r="H65" s="1" t="s">
        <v>195</v>
      </c>
      <c r="I65" s="8">
        <v>19300000</v>
      </c>
      <c r="J65" s="26">
        <v>8752750</v>
      </c>
      <c r="K65" s="27">
        <v>43762</v>
      </c>
      <c r="L65" s="7">
        <v>43776</v>
      </c>
      <c r="M65" s="14" t="s">
        <v>23</v>
      </c>
      <c r="N65" s="1" t="s">
        <v>16</v>
      </c>
      <c r="O65" s="29"/>
    </row>
    <row r="66" spans="1:15" ht="28.5" x14ac:dyDescent="0.25">
      <c r="A66" s="1">
        <f t="shared" si="0"/>
        <v>63</v>
      </c>
      <c r="B66" s="1" t="s">
        <v>11</v>
      </c>
      <c r="C66" s="1" t="s">
        <v>109</v>
      </c>
      <c r="D66" s="18" t="s">
        <v>247</v>
      </c>
      <c r="E66" s="5" t="s">
        <v>196</v>
      </c>
      <c r="F66" s="1" t="s">
        <v>185</v>
      </c>
      <c r="G66" s="1" t="s">
        <v>8</v>
      </c>
      <c r="H66" s="1" t="s">
        <v>95</v>
      </c>
      <c r="I66" s="8">
        <v>15700000</v>
      </c>
      <c r="J66" s="26">
        <v>7430000</v>
      </c>
      <c r="K66" s="27">
        <v>43768</v>
      </c>
      <c r="L66" s="7">
        <v>43826</v>
      </c>
      <c r="M66" s="14" t="s">
        <v>23</v>
      </c>
      <c r="N66" s="1" t="s">
        <v>16</v>
      </c>
      <c r="O66" s="29"/>
    </row>
    <row r="67" spans="1:15" ht="57" x14ac:dyDescent="0.25">
      <c r="A67" s="1">
        <f t="shared" si="0"/>
        <v>64</v>
      </c>
      <c r="B67" s="1" t="s">
        <v>131</v>
      </c>
      <c r="C67" s="1" t="s">
        <v>109</v>
      </c>
      <c r="D67" s="18" t="s">
        <v>247</v>
      </c>
      <c r="E67" s="5" t="s">
        <v>197</v>
      </c>
      <c r="F67" s="1" t="s">
        <v>198</v>
      </c>
      <c r="G67" s="1" t="s">
        <v>8</v>
      </c>
      <c r="H67" s="1" t="s">
        <v>199</v>
      </c>
      <c r="I67" s="8">
        <v>280000000</v>
      </c>
      <c r="J67" s="26">
        <v>50000000</v>
      </c>
      <c r="K67" s="27">
        <v>43760</v>
      </c>
      <c r="L67" s="7">
        <v>43768</v>
      </c>
      <c r="M67" s="14" t="s">
        <v>23</v>
      </c>
      <c r="N67" s="1" t="s">
        <v>16</v>
      </c>
      <c r="O67" s="29"/>
    </row>
    <row r="68" spans="1:15" ht="78.75" customHeight="1" x14ac:dyDescent="0.25">
      <c r="A68" s="1">
        <f t="shared" si="0"/>
        <v>65</v>
      </c>
      <c r="B68" s="2" t="s">
        <v>32</v>
      </c>
      <c r="C68" s="1" t="s">
        <v>28</v>
      </c>
      <c r="D68" s="1" t="s">
        <v>247</v>
      </c>
      <c r="E68" s="1" t="s">
        <v>200</v>
      </c>
      <c r="F68" s="1" t="s">
        <v>202</v>
      </c>
      <c r="G68" s="1" t="s">
        <v>8</v>
      </c>
      <c r="H68" s="1" t="s">
        <v>204</v>
      </c>
      <c r="I68" s="8">
        <v>50400000</v>
      </c>
      <c r="J68" s="19">
        <v>8214377</v>
      </c>
      <c r="K68" s="27">
        <v>43823</v>
      </c>
      <c r="L68" s="7">
        <v>43857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2" t="s">
        <v>32</v>
      </c>
      <c r="C69" s="1" t="s">
        <v>40</v>
      </c>
      <c r="D69" s="1" t="s">
        <v>247</v>
      </c>
      <c r="E69" s="5" t="s">
        <v>201</v>
      </c>
      <c r="F69" s="1" t="s">
        <v>203</v>
      </c>
      <c r="G69" s="1" t="s">
        <v>8</v>
      </c>
      <c r="H69" s="1" t="s">
        <v>205</v>
      </c>
      <c r="I69" s="8">
        <v>60000000</v>
      </c>
      <c r="J69" s="26">
        <v>18395334</v>
      </c>
      <c r="K69" s="27">
        <v>43774</v>
      </c>
      <c r="L69" s="7">
        <v>43802</v>
      </c>
      <c r="M69" s="14" t="s">
        <v>23</v>
      </c>
      <c r="N69" s="7" t="s">
        <v>16</v>
      </c>
      <c r="O69" s="29"/>
    </row>
    <row r="70" spans="1:15" ht="72" customHeight="1" x14ac:dyDescent="0.25">
      <c r="A70" s="1">
        <f t="shared" ref="A70:A100" si="1">A69+1</f>
        <v>67</v>
      </c>
      <c r="B70" s="1" t="s">
        <v>80</v>
      </c>
      <c r="C70" s="1" t="s">
        <v>130</v>
      </c>
      <c r="D70" s="18" t="s">
        <v>247</v>
      </c>
      <c r="E70" s="5" t="s">
        <v>206</v>
      </c>
      <c r="F70" s="1" t="s">
        <v>207</v>
      </c>
      <c r="G70" s="1" t="s">
        <v>144</v>
      </c>
      <c r="H70" s="1" t="s">
        <v>208</v>
      </c>
      <c r="I70" s="8">
        <v>150000000</v>
      </c>
      <c r="J70" s="26">
        <v>72000000</v>
      </c>
      <c r="K70" s="27">
        <v>43775</v>
      </c>
      <c r="L70" s="7">
        <v>43797</v>
      </c>
      <c r="M70" s="14" t="s">
        <v>23</v>
      </c>
      <c r="N70" s="7" t="s">
        <v>16</v>
      </c>
      <c r="O70" s="29"/>
    </row>
    <row r="71" spans="1:15" s="20" customFormat="1" ht="72" customHeight="1" x14ac:dyDescent="0.25">
      <c r="A71" s="1">
        <f t="shared" si="1"/>
        <v>68</v>
      </c>
      <c r="B71" s="49" t="s">
        <v>32</v>
      </c>
      <c r="C71" s="18" t="s">
        <v>61</v>
      </c>
      <c r="D71" s="18" t="s">
        <v>247</v>
      </c>
      <c r="E71" s="5" t="s">
        <v>210</v>
      </c>
      <c r="F71" s="18" t="s">
        <v>211</v>
      </c>
      <c r="G71" s="18" t="s">
        <v>8</v>
      </c>
      <c r="H71" s="18" t="s">
        <v>212</v>
      </c>
      <c r="I71" s="19">
        <v>810000000</v>
      </c>
      <c r="J71" s="26">
        <v>380000000</v>
      </c>
      <c r="K71" s="50">
        <v>43781</v>
      </c>
      <c r="L71" s="50">
        <v>43784</v>
      </c>
      <c r="M71" s="59" t="s">
        <v>23</v>
      </c>
      <c r="N71" s="50" t="s">
        <v>16</v>
      </c>
      <c r="O71" s="39"/>
    </row>
    <row r="72" spans="1:15" ht="72" customHeight="1" x14ac:dyDescent="0.25">
      <c r="A72" s="1">
        <f t="shared" si="1"/>
        <v>69</v>
      </c>
      <c r="B72" s="2" t="s">
        <v>116</v>
      </c>
      <c r="C72" s="1" t="s">
        <v>81</v>
      </c>
      <c r="D72" s="1" t="s">
        <v>247</v>
      </c>
      <c r="E72" s="5" t="s">
        <v>223</v>
      </c>
      <c r="F72" s="1" t="s">
        <v>77</v>
      </c>
      <c r="G72" s="1" t="s">
        <v>8</v>
      </c>
      <c r="H72" s="1" t="s">
        <v>76</v>
      </c>
      <c r="I72" s="8">
        <v>80000000</v>
      </c>
      <c r="J72" s="26">
        <v>40000000</v>
      </c>
      <c r="K72" s="27">
        <v>43788</v>
      </c>
      <c r="L72" s="7">
        <v>43797</v>
      </c>
      <c r="M72" s="14" t="s">
        <v>23</v>
      </c>
      <c r="N72" s="7" t="s">
        <v>16</v>
      </c>
      <c r="O72" s="29"/>
    </row>
    <row r="73" spans="1:15" ht="72" customHeight="1" x14ac:dyDescent="0.25">
      <c r="A73" s="1">
        <f t="shared" si="1"/>
        <v>70</v>
      </c>
      <c r="B73" s="2" t="s">
        <v>116</v>
      </c>
      <c r="C73" s="1" t="s">
        <v>130</v>
      </c>
      <c r="D73" s="1" t="s">
        <v>247</v>
      </c>
      <c r="E73" s="5" t="s">
        <v>213</v>
      </c>
      <c r="F73" s="1" t="s">
        <v>214</v>
      </c>
      <c r="G73" s="1" t="s">
        <v>8</v>
      </c>
      <c r="H73" s="1" t="s">
        <v>215</v>
      </c>
      <c r="I73" s="8">
        <v>99000000</v>
      </c>
      <c r="J73" s="26">
        <v>49500000</v>
      </c>
      <c r="K73" s="27">
        <v>43776</v>
      </c>
      <c r="L73" s="7">
        <v>43804</v>
      </c>
      <c r="M73" s="14" t="s">
        <v>23</v>
      </c>
      <c r="N73" s="7" t="s">
        <v>158</v>
      </c>
      <c r="O73" s="29"/>
    </row>
    <row r="74" spans="1:15" ht="72" customHeight="1" x14ac:dyDescent="0.25">
      <c r="A74" s="1">
        <f t="shared" si="1"/>
        <v>71</v>
      </c>
      <c r="B74" s="2" t="s">
        <v>222</v>
      </c>
      <c r="C74" s="1" t="s">
        <v>218</v>
      </c>
      <c r="D74" s="5" t="s">
        <v>247</v>
      </c>
      <c r="E74" s="5" t="s">
        <v>289</v>
      </c>
      <c r="F74" s="1" t="s">
        <v>216</v>
      </c>
      <c r="G74" s="1" t="s">
        <v>8</v>
      </c>
      <c r="H74" s="1" t="s">
        <v>217</v>
      </c>
      <c r="I74" s="8">
        <v>130000000</v>
      </c>
      <c r="J74" s="26">
        <v>65000000</v>
      </c>
      <c r="K74" s="27">
        <v>43776</v>
      </c>
      <c r="L74" s="7">
        <v>43808</v>
      </c>
      <c r="M74" s="14" t="s">
        <v>23</v>
      </c>
      <c r="N74" s="7" t="s">
        <v>219</v>
      </c>
      <c r="O74" s="29"/>
    </row>
    <row r="75" spans="1:15" ht="72" customHeight="1" x14ac:dyDescent="0.25">
      <c r="A75" s="1">
        <f t="shared" si="1"/>
        <v>72</v>
      </c>
      <c r="B75" s="2" t="s">
        <v>131</v>
      </c>
      <c r="C75" s="1" t="s">
        <v>109</v>
      </c>
      <c r="D75" s="5" t="s">
        <v>247</v>
      </c>
      <c r="E75" s="5" t="s">
        <v>226</v>
      </c>
      <c r="F75" s="1" t="s">
        <v>227</v>
      </c>
      <c r="G75" s="1" t="s">
        <v>8</v>
      </c>
      <c r="H75" s="1" t="s">
        <v>70</v>
      </c>
      <c r="I75" s="8">
        <v>10400000</v>
      </c>
      <c r="J75" s="26">
        <v>3000000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2" t="s">
        <v>131</v>
      </c>
      <c r="C76" s="1" t="s">
        <v>109</v>
      </c>
      <c r="D76" s="5" t="s">
        <v>247</v>
      </c>
      <c r="E76" s="5" t="s">
        <v>226</v>
      </c>
      <c r="F76" s="1" t="s">
        <v>228</v>
      </c>
      <c r="G76" s="1" t="s">
        <v>8</v>
      </c>
      <c r="H76" s="1" t="s">
        <v>70</v>
      </c>
      <c r="I76" s="8">
        <v>3000000</v>
      </c>
      <c r="J76" s="26">
        <v>1500000</v>
      </c>
      <c r="K76" s="27">
        <v>43797</v>
      </c>
      <c r="L76" s="7">
        <v>43826</v>
      </c>
      <c r="M76" s="14" t="s">
        <v>23</v>
      </c>
      <c r="N76" s="7" t="s">
        <v>16</v>
      </c>
      <c r="O76" s="29"/>
    </row>
    <row r="77" spans="1:15" ht="72" customHeight="1" x14ac:dyDescent="0.25">
      <c r="A77" s="1">
        <f t="shared" si="1"/>
        <v>74</v>
      </c>
      <c r="B77" s="1" t="s">
        <v>131</v>
      </c>
      <c r="C77" s="1" t="s">
        <v>33</v>
      </c>
      <c r="D77" s="5" t="s">
        <v>247</v>
      </c>
      <c r="E77" s="5" t="s">
        <v>220</v>
      </c>
      <c r="F77" s="1" t="s">
        <v>221</v>
      </c>
      <c r="G77" s="1" t="s">
        <v>8</v>
      </c>
      <c r="H77" s="1" t="s">
        <v>72</v>
      </c>
      <c r="I77" s="8">
        <v>5000000</v>
      </c>
      <c r="J77" s="26">
        <v>2265494</v>
      </c>
      <c r="K77" s="27">
        <v>43777</v>
      </c>
      <c r="L77" s="7">
        <v>43788</v>
      </c>
      <c r="M77" s="14" t="s">
        <v>23</v>
      </c>
      <c r="N77" s="7" t="s">
        <v>39</v>
      </c>
      <c r="O77" s="29"/>
    </row>
    <row r="78" spans="1:15" ht="72" customHeight="1" x14ac:dyDescent="0.25">
      <c r="A78" s="1">
        <f t="shared" si="1"/>
        <v>75</v>
      </c>
      <c r="B78" s="1" t="s">
        <v>41</v>
      </c>
      <c r="C78" s="1" t="s">
        <v>40</v>
      </c>
      <c r="D78" s="5" t="s">
        <v>247</v>
      </c>
      <c r="E78" s="5" t="s">
        <v>232</v>
      </c>
      <c r="F78" s="1" t="s">
        <v>233</v>
      </c>
      <c r="G78" s="1" t="s">
        <v>8</v>
      </c>
      <c r="H78" s="1" t="s">
        <v>234</v>
      </c>
      <c r="I78" s="8">
        <v>28000000</v>
      </c>
      <c r="J78" s="26">
        <v>14000000</v>
      </c>
      <c r="K78" s="27">
        <v>43775</v>
      </c>
      <c r="L78" s="7">
        <v>43794</v>
      </c>
      <c r="M78" s="14" t="s">
        <v>23</v>
      </c>
      <c r="N78" s="7" t="s">
        <v>16</v>
      </c>
      <c r="O78" s="29"/>
    </row>
    <row r="79" spans="1:15" ht="72" customHeight="1" x14ac:dyDescent="0.25">
      <c r="A79" s="1">
        <f t="shared" si="1"/>
        <v>76</v>
      </c>
      <c r="B79" s="1" t="s">
        <v>222</v>
      </c>
      <c r="C79" s="1" t="s">
        <v>61</v>
      </c>
      <c r="D79" s="5" t="s">
        <v>247</v>
      </c>
      <c r="E79" s="5" t="s">
        <v>235</v>
      </c>
      <c r="F79" s="1" t="s">
        <v>236</v>
      </c>
      <c r="G79" s="1" t="s">
        <v>8</v>
      </c>
      <c r="H79" s="1" t="s">
        <v>95</v>
      </c>
      <c r="I79" s="8">
        <v>160000000</v>
      </c>
      <c r="J79" s="26">
        <v>80000000</v>
      </c>
      <c r="K79" s="27">
        <v>43787</v>
      </c>
      <c r="L79" s="7">
        <v>43805</v>
      </c>
      <c r="M79" s="14" t="s">
        <v>23</v>
      </c>
      <c r="N79" s="7" t="s">
        <v>39</v>
      </c>
      <c r="O79" s="29"/>
    </row>
    <row r="80" spans="1:15" ht="72" customHeight="1" x14ac:dyDescent="0.25">
      <c r="A80" s="1">
        <f t="shared" si="1"/>
        <v>77</v>
      </c>
      <c r="B80" s="1" t="s">
        <v>222</v>
      </c>
      <c r="C80" s="1" t="s">
        <v>61</v>
      </c>
      <c r="D80" s="5" t="s">
        <v>247</v>
      </c>
      <c r="E80" s="5" t="s">
        <v>237</v>
      </c>
      <c r="F80" s="1" t="s">
        <v>238</v>
      </c>
      <c r="G80" s="1" t="s">
        <v>8</v>
      </c>
      <c r="H80" s="1" t="s">
        <v>44</v>
      </c>
      <c r="I80" s="8">
        <v>45000000</v>
      </c>
      <c r="J80" s="26">
        <v>11270138</v>
      </c>
      <c r="K80" s="27">
        <v>43824</v>
      </c>
      <c r="L80" s="7">
        <v>43829</v>
      </c>
      <c r="M80" s="14" t="s">
        <v>23</v>
      </c>
      <c r="N80" s="7" t="s">
        <v>16</v>
      </c>
      <c r="O80" s="29"/>
    </row>
    <row r="81" spans="1:15" ht="72" customHeight="1" x14ac:dyDescent="0.25">
      <c r="A81" s="1">
        <f t="shared" si="1"/>
        <v>78</v>
      </c>
      <c r="B81" s="34" t="s">
        <v>9</v>
      </c>
      <c r="C81" s="32" t="s">
        <v>81</v>
      </c>
      <c r="D81" s="34" t="s">
        <v>247</v>
      </c>
      <c r="E81" s="32" t="s">
        <v>239</v>
      </c>
      <c r="F81" s="32" t="s">
        <v>240</v>
      </c>
      <c r="G81" s="32" t="s">
        <v>8</v>
      </c>
      <c r="H81" s="32" t="s">
        <v>241</v>
      </c>
      <c r="I81" s="35">
        <v>80000000</v>
      </c>
      <c r="J81" s="36">
        <v>35000020</v>
      </c>
      <c r="K81" s="45">
        <v>43804</v>
      </c>
      <c r="L81" s="37"/>
      <c r="M81" s="32" t="s">
        <v>157</v>
      </c>
      <c r="N81" s="37" t="s">
        <v>16</v>
      </c>
      <c r="O81" s="29"/>
    </row>
    <row r="82" spans="1:15" ht="72" customHeight="1" x14ac:dyDescent="0.25">
      <c r="A82" s="1">
        <f t="shared" si="1"/>
        <v>79</v>
      </c>
      <c r="B82" s="5" t="s">
        <v>142</v>
      </c>
      <c r="C82" s="1" t="s">
        <v>130</v>
      </c>
      <c r="D82" s="5" t="s">
        <v>247</v>
      </c>
      <c r="E82" s="5" t="s">
        <v>242</v>
      </c>
      <c r="F82" s="1" t="s">
        <v>243</v>
      </c>
      <c r="G82" s="1" t="s">
        <v>8</v>
      </c>
      <c r="H82" s="1" t="s">
        <v>244</v>
      </c>
      <c r="I82" s="8">
        <v>130000000</v>
      </c>
      <c r="J82" s="26">
        <v>8000000</v>
      </c>
      <c r="K82" s="27">
        <v>43784</v>
      </c>
      <c r="L82" s="7">
        <v>43797</v>
      </c>
      <c r="M82" s="14" t="s">
        <v>23</v>
      </c>
      <c r="N82" s="7" t="s">
        <v>231</v>
      </c>
      <c r="O82" s="29"/>
    </row>
    <row r="83" spans="1:15" ht="72" customHeight="1" x14ac:dyDescent="0.25">
      <c r="A83" s="1">
        <f t="shared" si="1"/>
        <v>80</v>
      </c>
      <c r="B83" s="5" t="s">
        <v>36</v>
      </c>
      <c r="C83" s="1" t="s">
        <v>33</v>
      </c>
      <c r="D83" s="5" t="s">
        <v>247</v>
      </c>
      <c r="E83" s="5" t="s">
        <v>245</v>
      </c>
      <c r="F83" s="1" t="s">
        <v>246</v>
      </c>
      <c r="G83" s="1" t="s">
        <v>47</v>
      </c>
      <c r="H83" s="1" t="s">
        <v>105</v>
      </c>
      <c r="I83" s="8">
        <v>30000000</v>
      </c>
      <c r="J83" s="26">
        <v>11490000</v>
      </c>
      <c r="K83" s="27">
        <v>43767</v>
      </c>
      <c r="L83" s="7">
        <v>43797</v>
      </c>
      <c r="M83" s="14" t="s">
        <v>23</v>
      </c>
      <c r="N83" s="7" t="s">
        <v>16</v>
      </c>
      <c r="O83" s="29"/>
    </row>
    <row r="84" spans="1:15" ht="72" customHeight="1" x14ac:dyDescent="0.25">
      <c r="A84" s="1">
        <f t="shared" si="1"/>
        <v>81</v>
      </c>
      <c r="B84" s="1" t="s">
        <v>11</v>
      </c>
      <c r="C84" s="1" t="s">
        <v>218</v>
      </c>
      <c r="D84" s="18" t="s">
        <v>247</v>
      </c>
      <c r="E84" s="1" t="s">
        <v>248</v>
      </c>
      <c r="F84" s="1" t="s">
        <v>249</v>
      </c>
      <c r="G84" s="1" t="s">
        <v>8</v>
      </c>
      <c r="H84" s="1" t="s">
        <v>115</v>
      </c>
      <c r="I84" s="8">
        <v>175500000</v>
      </c>
      <c r="J84" s="19">
        <v>71005400</v>
      </c>
      <c r="K84" s="27">
        <v>43781</v>
      </c>
      <c r="L84" s="7">
        <v>43868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222</v>
      </c>
      <c r="C85" s="1" t="s">
        <v>61</v>
      </c>
      <c r="D85" s="5" t="s">
        <v>247</v>
      </c>
      <c r="E85" s="5" t="s">
        <v>250</v>
      </c>
      <c r="F85" s="1" t="s">
        <v>251</v>
      </c>
      <c r="G85" s="1" t="s">
        <v>134</v>
      </c>
      <c r="H85" s="1" t="s">
        <v>252</v>
      </c>
      <c r="I85" s="8">
        <v>472401499</v>
      </c>
      <c r="J85" s="26">
        <v>108754933</v>
      </c>
      <c r="K85" s="27">
        <v>43829</v>
      </c>
      <c r="L85" s="7">
        <v>43830</v>
      </c>
      <c r="M85" s="14" t="s">
        <v>23</v>
      </c>
      <c r="N85" s="7" t="s">
        <v>126</v>
      </c>
      <c r="O85" s="29"/>
    </row>
    <row r="86" spans="1:15" ht="72" customHeight="1" x14ac:dyDescent="0.25">
      <c r="A86" s="1">
        <f t="shared" si="1"/>
        <v>83</v>
      </c>
      <c r="B86" s="1" t="s">
        <v>48</v>
      </c>
      <c r="C86" s="1" t="s">
        <v>109</v>
      </c>
      <c r="D86" s="18" t="s">
        <v>247</v>
      </c>
      <c r="E86" s="1" t="s">
        <v>253</v>
      </c>
      <c r="F86" s="1" t="s">
        <v>166</v>
      </c>
      <c r="G86" s="1" t="s">
        <v>8</v>
      </c>
      <c r="H86" s="1" t="s">
        <v>87</v>
      </c>
      <c r="I86" s="8">
        <v>35000000</v>
      </c>
      <c r="J86" s="19">
        <v>13500000</v>
      </c>
      <c r="K86" s="27">
        <v>43812</v>
      </c>
      <c r="L86" s="7">
        <v>43857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142</v>
      </c>
      <c r="C87" s="1" t="s">
        <v>130</v>
      </c>
      <c r="D87" s="18" t="s">
        <v>247</v>
      </c>
      <c r="E87" s="5" t="s">
        <v>254</v>
      </c>
      <c r="F87" s="1" t="s">
        <v>255</v>
      </c>
      <c r="G87" s="1" t="s">
        <v>134</v>
      </c>
      <c r="H87" s="1" t="s">
        <v>256</v>
      </c>
      <c r="I87" s="8">
        <v>48500000</v>
      </c>
      <c r="J87" s="26">
        <v>24250000</v>
      </c>
      <c r="K87" s="27">
        <v>43796</v>
      </c>
      <c r="L87" s="7">
        <v>43804</v>
      </c>
      <c r="M87" s="14" t="s">
        <v>23</v>
      </c>
      <c r="N87" s="7" t="s">
        <v>231</v>
      </c>
      <c r="O87" s="29"/>
    </row>
    <row r="88" spans="1:15" ht="72" customHeight="1" x14ac:dyDescent="0.25">
      <c r="A88" s="1">
        <f t="shared" si="1"/>
        <v>85</v>
      </c>
      <c r="B88" s="1" t="s">
        <v>36</v>
      </c>
      <c r="C88" s="1" t="s">
        <v>109</v>
      </c>
      <c r="D88" s="18" t="s">
        <v>247</v>
      </c>
      <c r="E88" s="5" t="s">
        <v>257</v>
      </c>
      <c r="F88" s="1" t="s">
        <v>258</v>
      </c>
      <c r="G88" s="1" t="s">
        <v>47</v>
      </c>
      <c r="H88" s="1" t="s">
        <v>105</v>
      </c>
      <c r="I88" s="8">
        <v>12000000</v>
      </c>
      <c r="J88" s="26">
        <v>3000000</v>
      </c>
      <c r="K88" s="27">
        <v>43804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1" t="s">
        <v>36</v>
      </c>
      <c r="C89" s="1" t="s">
        <v>28</v>
      </c>
      <c r="D89" s="18" t="s">
        <v>247</v>
      </c>
      <c r="E89" s="5" t="s">
        <v>259</v>
      </c>
      <c r="F89" s="1" t="s">
        <v>260</v>
      </c>
      <c r="G89" s="1" t="s">
        <v>8</v>
      </c>
      <c r="H89" s="1" t="s">
        <v>188</v>
      </c>
      <c r="I89" s="8">
        <v>45000000</v>
      </c>
      <c r="J89" s="26">
        <v>16800000</v>
      </c>
      <c r="K89" s="27">
        <v>43823</v>
      </c>
      <c r="L89" s="7">
        <v>43824</v>
      </c>
      <c r="M89" s="14" t="s">
        <v>23</v>
      </c>
      <c r="N89" s="7" t="s">
        <v>16</v>
      </c>
      <c r="O89" s="29"/>
    </row>
    <row r="90" spans="1:15" ht="72" customHeight="1" x14ac:dyDescent="0.25">
      <c r="A90" s="1">
        <f t="shared" si="1"/>
        <v>87</v>
      </c>
      <c r="B90" s="1" t="s">
        <v>36</v>
      </c>
      <c r="C90" s="1" t="s">
        <v>28</v>
      </c>
      <c r="D90" s="18" t="s">
        <v>247</v>
      </c>
      <c r="E90" s="5" t="s">
        <v>259</v>
      </c>
      <c r="F90" s="1" t="s">
        <v>260</v>
      </c>
      <c r="G90" s="1" t="s">
        <v>8</v>
      </c>
      <c r="H90" s="1" t="s">
        <v>188</v>
      </c>
      <c r="I90" s="8">
        <v>16700000</v>
      </c>
      <c r="J90" s="26">
        <v>6300000</v>
      </c>
      <c r="K90" s="27">
        <v>43823</v>
      </c>
      <c r="L90" s="7">
        <v>43824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1" t="s">
        <v>48</v>
      </c>
      <c r="C91" s="1" t="s">
        <v>130</v>
      </c>
      <c r="D91" s="18" t="s">
        <v>247</v>
      </c>
      <c r="E91" s="1" t="s">
        <v>261</v>
      </c>
      <c r="F91" s="1" t="s">
        <v>262</v>
      </c>
      <c r="G91" s="1" t="s">
        <v>8</v>
      </c>
      <c r="H91" s="1" t="s">
        <v>263</v>
      </c>
      <c r="I91" s="8">
        <v>105602300</v>
      </c>
      <c r="J91" s="19">
        <v>52801150</v>
      </c>
      <c r="K91" s="27">
        <v>43823</v>
      </c>
      <c r="L91" s="7" t="s">
        <v>51</v>
      </c>
      <c r="M91" s="1" t="s">
        <v>157</v>
      </c>
      <c r="N91" s="7" t="s">
        <v>16</v>
      </c>
      <c r="O91" s="29"/>
    </row>
    <row r="92" spans="1:15" ht="72" customHeight="1" x14ac:dyDescent="0.25">
      <c r="A92" s="1">
        <f t="shared" si="1"/>
        <v>89</v>
      </c>
      <c r="B92" s="1" t="s">
        <v>48</v>
      </c>
      <c r="C92" s="1" t="s">
        <v>130</v>
      </c>
      <c r="D92" s="18" t="s">
        <v>247</v>
      </c>
      <c r="E92" s="1" t="s">
        <v>261</v>
      </c>
      <c r="F92" s="1" t="s">
        <v>262</v>
      </c>
      <c r="G92" s="1" t="s">
        <v>8</v>
      </c>
      <c r="H92" s="1" t="s">
        <v>263</v>
      </c>
      <c r="I92" s="8">
        <v>100000000</v>
      </c>
      <c r="J92" s="19">
        <v>11000000</v>
      </c>
      <c r="K92" s="27">
        <v>43823</v>
      </c>
      <c r="L92" s="7" t="s">
        <v>51</v>
      </c>
      <c r="M92" s="1" t="s">
        <v>157</v>
      </c>
      <c r="N92" s="7" t="s">
        <v>16</v>
      </c>
      <c r="O92" s="29"/>
    </row>
    <row r="93" spans="1:15" ht="72" customHeight="1" x14ac:dyDescent="0.25">
      <c r="A93" s="32">
        <f t="shared" si="1"/>
        <v>90</v>
      </c>
      <c r="B93" s="32" t="s">
        <v>149</v>
      </c>
      <c r="C93" s="32" t="s">
        <v>130</v>
      </c>
      <c r="D93" s="33" t="s">
        <v>247</v>
      </c>
      <c r="E93" s="32" t="s">
        <v>270</v>
      </c>
      <c r="F93" s="32" t="s">
        <v>264</v>
      </c>
      <c r="G93" s="32" t="s">
        <v>134</v>
      </c>
      <c r="H93" s="32" t="s">
        <v>265</v>
      </c>
      <c r="I93" s="35">
        <v>37500000</v>
      </c>
      <c r="J93" s="36">
        <v>14625000</v>
      </c>
      <c r="K93" s="45">
        <v>43822</v>
      </c>
      <c r="L93" s="37">
        <v>43857</v>
      </c>
      <c r="M93" s="38" t="s">
        <v>23</v>
      </c>
      <c r="N93" s="37" t="s">
        <v>16</v>
      </c>
      <c r="O93" s="29"/>
    </row>
    <row r="94" spans="1:15" ht="72" customHeight="1" x14ac:dyDescent="0.25">
      <c r="A94" s="1">
        <f t="shared" si="1"/>
        <v>91</v>
      </c>
      <c r="B94" s="1" t="s">
        <v>131</v>
      </c>
      <c r="C94" s="1" t="s">
        <v>40</v>
      </c>
      <c r="D94" s="18" t="s">
        <v>247</v>
      </c>
      <c r="E94" s="5" t="s">
        <v>266</v>
      </c>
      <c r="F94" s="1" t="s">
        <v>267</v>
      </c>
      <c r="G94" s="1" t="s">
        <v>8</v>
      </c>
      <c r="H94" s="1" t="s">
        <v>10</v>
      </c>
      <c r="I94" s="8">
        <v>16000000</v>
      </c>
      <c r="J94" s="26">
        <v>6476000</v>
      </c>
      <c r="K94" s="27">
        <v>43822</v>
      </c>
      <c r="L94" s="7">
        <v>43830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68</v>
      </c>
      <c r="C95" s="1" t="s">
        <v>40</v>
      </c>
      <c r="D95" s="18" t="s">
        <v>247</v>
      </c>
      <c r="E95" s="5" t="s">
        <v>268</v>
      </c>
      <c r="F95" s="1" t="s">
        <v>185</v>
      </c>
      <c r="G95" s="1" t="s">
        <v>8</v>
      </c>
      <c r="H95" s="1" t="s">
        <v>269</v>
      </c>
      <c r="I95" s="8">
        <v>48400000</v>
      </c>
      <c r="J95" s="26">
        <v>24200000</v>
      </c>
      <c r="K95" s="27">
        <v>43825</v>
      </c>
      <c r="L95" s="7">
        <v>43825</v>
      </c>
      <c r="M95" s="14" t="s">
        <v>23</v>
      </c>
      <c r="N95" s="7" t="s">
        <v>39</v>
      </c>
      <c r="O95" s="29"/>
    </row>
    <row r="96" spans="1:15" ht="72" customHeight="1" x14ac:dyDescent="0.25">
      <c r="A96" s="1">
        <f t="shared" si="1"/>
        <v>93</v>
      </c>
      <c r="B96" s="1" t="s">
        <v>112</v>
      </c>
      <c r="C96" s="1" t="s">
        <v>109</v>
      </c>
      <c r="D96" s="18" t="s">
        <v>247</v>
      </c>
      <c r="E96" s="5" t="s">
        <v>271</v>
      </c>
      <c r="F96" s="1" t="s">
        <v>272</v>
      </c>
      <c r="G96" s="1" t="s">
        <v>8</v>
      </c>
      <c r="H96" s="1" t="s">
        <v>273</v>
      </c>
      <c r="I96" s="8">
        <v>50000000</v>
      </c>
      <c r="J96" s="26">
        <v>12500000</v>
      </c>
      <c r="K96" s="27">
        <v>43824</v>
      </c>
      <c r="L96" s="7">
        <v>43825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52</v>
      </c>
      <c r="C97" s="1" t="s">
        <v>130</v>
      </c>
      <c r="D97" s="5" t="s">
        <v>247</v>
      </c>
      <c r="E97" s="5" t="s">
        <v>274</v>
      </c>
      <c r="F97" s="1" t="s">
        <v>275</v>
      </c>
      <c r="G97" s="1" t="s">
        <v>8</v>
      </c>
      <c r="H97" s="1" t="s">
        <v>164</v>
      </c>
      <c r="I97" s="8">
        <v>30000000</v>
      </c>
      <c r="J97" s="26">
        <v>15000000</v>
      </c>
      <c r="K97" s="27">
        <v>43824</v>
      </c>
      <c r="L97" s="7">
        <v>43826</v>
      </c>
      <c r="M97" s="14" t="s">
        <v>23</v>
      </c>
      <c r="N97" s="7" t="s">
        <v>16</v>
      </c>
      <c r="O97" s="29"/>
    </row>
    <row r="98" spans="1:15" ht="72" customHeight="1" x14ac:dyDescent="0.25">
      <c r="A98" s="1">
        <f t="shared" si="1"/>
        <v>95</v>
      </c>
      <c r="B98" s="1" t="s">
        <v>80</v>
      </c>
      <c r="C98" s="1" t="s">
        <v>33</v>
      </c>
      <c r="D98" s="5" t="s">
        <v>247</v>
      </c>
      <c r="E98" s="5" t="s">
        <v>276</v>
      </c>
      <c r="F98" s="1" t="s">
        <v>277</v>
      </c>
      <c r="G98" s="1" t="s">
        <v>8</v>
      </c>
      <c r="H98" s="1" t="s">
        <v>278</v>
      </c>
      <c r="I98" s="8">
        <v>270000000</v>
      </c>
      <c r="J98" s="26">
        <v>84000000</v>
      </c>
      <c r="K98" s="27">
        <v>43798</v>
      </c>
      <c r="L98" s="7">
        <v>43826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9</v>
      </c>
      <c r="C99" s="1" t="s">
        <v>33</v>
      </c>
      <c r="D99" s="5" t="s">
        <v>247</v>
      </c>
      <c r="E99" s="5" t="s">
        <v>279</v>
      </c>
      <c r="F99" s="1" t="s">
        <v>280</v>
      </c>
      <c r="G99" s="1" t="s">
        <v>8</v>
      </c>
      <c r="H99" s="1" t="s">
        <v>281</v>
      </c>
      <c r="I99" s="8">
        <v>25000000</v>
      </c>
      <c r="J99" s="26">
        <v>9400000</v>
      </c>
      <c r="K99" s="27">
        <v>43826</v>
      </c>
      <c r="L99" s="7">
        <v>43826</v>
      </c>
      <c r="M99" s="14" t="s">
        <v>23</v>
      </c>
      <c r="N99" s="7" t="s">
        <v>39</v>
      </c>
      <c r="O99" s="29"/>
    </row>
    <row r="100" spans="1:15" ht="72" customHeight="1" x14ac:dyDescent="0.25">
      <c r="A100" s="1">
        <f t="shared" si="1"/>
        <v>97</v>
      </c>
      <c r="B100" s="1" t="s">
        <v>89</v>
      </c>
      <c r="C100" s="1" t="s">
        <v>40</v>
      </c>
      <c r="D100" s="5" t="s">
        <v>247</v>
      </c>
      <c r="E100" s="5" t="s">
        <v>282</v>
      </c>
      <c r="F100" s="1" t="s">
        <v>283</v>
      </c>
      <c r="G100" s="1" t="s">
        <v>47</v>
      </c>
      <c r="H100" s="1" t="s">
        <v>105</v>
      </c>
      <c r="I100" s="8">
        <v>50000000</v>
      </c>
      <c r="J100" s="26">
        <v>15870543</v>
      </c>
      <c r="K100" s="27">
        <v>43795</v>
      </c>
      <c r="L100" s="7">
        <v>43796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v>98</v>
      </c>
      <c r="B101" s="1" t="s">
        <v>41</v>
      </c>
      <c r="C101" s="1" t="s">
        <v>130</v>
      </c>
      <c r="D101" s="5" t="s">
        <v>247</v>
      </c>
      <c r="E101" s="1" t="s">
        <v>284</v>
      </c>
      <c r="F101" s="1" t="s">
        <v>285</v>
      </c>
      <c r="G101" s="1" t="s">
        <v>286</v>
      </c>
      <c r="H101" s="1" t="s">
        <v>287</v>
      </c>
      <c r="I101" s="8">
        <v>210000000</v>
      </c>
      <c r="J101" s="19">
        <v>80020000</v>
      </c>
      <c r="K101" s="27">
        <v>43830</v>
      </c>
      <c r="L101" s="7" t="s">
        <v>51</v>
      </c>
      <c r="M101" s="1" t="s">
        <v>157</v>
      </c>
      <c r="N101" s="7" t="s">
        <v>16</v>
      </c>
      <c r="O101" s="29"/>
    </row>
    <row r="102" spans="1:15" ht="72" customHeight="1" x14ac:dyDescent="0.25">
      <c r="A102" s="1">
        <v>99</v>
      </c>
      <c r="B102" s="1" t="s">
        <v>80</v>
      </c>
      <c r="C102" s="1" t="s">
        <v>33</v>
      </c>
      <c r="D102" s="5" t="s">
        <v>247</v>
      </c>
      <c r="E102" s="1" t="s">
        <v>290</v>
      </c>
      <c r="F102" s="1" t="s">
        <v>77</v>
      </c>
      <c r="G102" s="1" t="s">
        <v>8</v>
      </c>
      <c r="H102" s="1" t="s">
        <v>291</v>
      </c>
      <c r="I102" s="8">
        <v>326000000</v>
      </c>
      <c r="J102" s="19">
        <v>152274400</v>
      </c>
      <c r="K102" s="27">
        <v>43829</v>
      </c>
      <c r="L102" s="7" t="s">
        <v>51</v>
      </c>
      <c r="M102" s="1" t="s">
        <v>157</v>
      </c>
      <c r="N102" s="7" t="s">
        <v>16</v>
      </c>
      <c r="O102" s="29"/>
    </row>
    <row r="103" spans="1:15" ht="72" customHeight="1" x14ac:dyDescent="0.25">
      <c r="A103" s="1">
        <v>100</v>
      </c>
      <c r="B103" s="1" t="s">
        <v>32</v>
      </c>
      <c r="C103" s="1" t="s">
        <v>40</v>
      </c>
      <c r="D103" s="5" t="s">
        <v>247</v>
      </c>
      <c r="E103" s="1" t="s">
        <v>292</v>
      </c>
      <c r="F103" s="1" t="s">
        <v>294</v>
      </c>
      <c r="G103" s="1" t="s">
        <v>8</v>
      </c>
      <c r="H103" s="1" t="s">
        <v>293</v>
      </c>
      <c r="I103" s="8">
        <v>50000000</v>
      </c>
      <c r="J103" s="19">
        <v>14804000</v>
      </c>
      <c r="K103" s="27">
        <v>43824</v>
      </c>
      <c r="L103" s="7" t="s">
        <v>51</v>
      </c>
      <c r="M103" s="1" t="s">
        <v>157</v>
      </c>
      <c r="N103" s="7" t="s">
        <v>16</v>
      </c>
      <c r="O103" s="29"/>
    </row>
    <row r="104" spans="1:15" ht="72" customHeight="1" x14ac:dyDescent="0.25">
      <c r="A104" s="1">
        <v>101</v>
      </c>
      <c r="B104" s="1" t="s">
        <v>52</v>
      </c>
      <c r="C104" s="1" t="s">
        <v>33</v>
      </c>
      <c r="D104" s="5" t="s">
        <v>247</v>
      </c>
      <c r="E104" s="1" t="s">
        <v>295</v>
      </c>
      <c r="F104" s="1" t="s">
        <v>296</v>
      </c>
      <c r="G104" s="1" t="s">
        <v>8</v>
      </c>
      <c r="H104" s="1" t="s">
        <v>87</v>
      </c>
      <c r="I104" s="8">
        <v>2000000</v>
      </c>
      <c r="J104" s="19">
        <v>795000</v>
      </c>
      <c r="K104" s="27">
        <v>43866</v>
      </c>
      <c r="L104" s="7" t="s">
        <v>51</v>
      </c>
      <c r="M104" s="1" t="s">
        <v>157</v>
      </c>
      <c r="N104" s="7" t="s">
        <v>39</v>
      </c>
      <c r="O104" s="29"/>
    </row>
    <row r="105" spans="1:15" ht="72" customHeight="1" x14ac:dyDescent="0.25">
      <c r="A105" s="1">
        <v>102</v>
      </c>
      <c r="B105" s="1" t="s">
        <v>48</v>
      </c>
      <c r="C105" s="1" t="s">
        <v>130</v>
      </c>
      <c r="D105" s="5" t="s">
        <v>247</v>
      </c>
      <c r="E105" s="1" t="s">
        <v>297</v>
      </c>
      <c r="F105" s="1" t="s">
        <v>298</v>
      </c>
      <c r="G105" s="1" t="s">
        <v>8</v>
      </c>
      <c r="H105" s="1" t="s">
        <v>10</v>
      </c>
      <c r="I105" s="8">
        <v>120000000</v>
      </c>
      <c r="J105" s="19">
        <v>51000000</v>
      </c>
      <c r="K105" s="27">
        <v>43867</v>
      </c>
      <c r="L105" s="7" t="s">
        <v>51</v>
      </c>
      <c r="M105" s="1" t="s">
        <v>157</v>
      </c>
      <c r="N105" s="7" t="s">
        <v>126</v>
      </c>
      <c r="O105" s="29"/>
    </row>
    <row r="106" spans="1:15" ht="72" customHeight="1" x14ac:dyDescent="0.25">
      <c r="A106" s="29"/>
      <c r="B106" s="29"/>
      <c r="C106" s="29"/>
      <c r="D106" s="39"/>
      <c r="E106" s="43"/>
      <c r="F106" s="29"/>
      <c r="G106" s="29"/>
      <c r="H106" s="29"/>
      <c r="I106" s="40"/>
      <c r="J106" s="56"/>
      <c r="K106" s="51"/>
      <c r="L106" s="52"/>
      <c r="M106" s="53"/>
      <c r="N106" s="52"/>
      <c r="O106" s="29"/>
    </row>
    <row r="107" spans="1:15" ht="72" customHeight="1" x14ac:dyDescent="0.25">
      <c r="A107" s="29"/>
      <c r="B107" s="43"/>
      <c r="C107" s="29"/>
      <c r="D107" s="43"/>
      <c r="E107" s="43"/>
      <c r="F107" s="29"/>
      <c r="G107" s="29"/>
      <c r="H107" s="29"/>
      <c r="I107" s="40"/>
      <c r="J107" s="56"/>
      <c r="K107" s="51"/>
      <c r="L107" s="52"/>
      <c r="M107" s="29"/>
      <c r="N107" s="52"/>
      <c r="O107" s="29"/>
    </row>
    <row r="108" spans="1:15" x14ac:dyDescent="0.25">
      <c r="A108" s="29"/>
      <c r="B108" s="29"/>
      <c r="C108" s="29"/>
      <c r="D108" s="39"/>
      <c r="E108" s="43"/>
      <c r="F108" s="29"/>
      <c r="G108" s="29"/>
      <c r="H108" s="29"/>
      <c r="I108" s="40"/>
      <c r="J108" s="56"/>
      <c r="K108" s="29"/>
      <c r="L108" s="29"/>
      <c r="M108" s="29"/>
      <c r="N108" s="29"/>
      <c r="O108" s="29"/>
    </row>
    <row r="109" spans="1:15" x14ac:dyDescent="0.25">
      <c r="N109" s="15"/>
    </row>
    <row r="111" spans="1:15" x14ac:dyDescent="0.25">
      <c r="I111" s="17">
        <f>SUBTOTAL(9,I4:I108)</f>
        <v>11508863195</v>
      </c>
      <c r="J111" s="57">
        <f>SUBTOTAL(9,J4:J108)</f>
        <v>4831952627</v>
      </c>
    </row>
    <row r="115" spans="4:10" x14ac:dyDescent="0.25">
      <c r="I115" s="16">
        <f>I111/1000000</f>
        <v>11508.863195</v>
      </c>
      <c r="J115" s="58">
        <f>J111/1000000</f>
        <v>4831.9526269999997</v>
      </c>
    </row>
    <row r="117" spans="4:10" ht="28.5" x14ac:dyDescent="0.25">
      <c r="D117" s="15" t="s">
        <v>25</v>
      </c>
      <c r="E117" s="28">
        <v>102</v>
      </c>
      <c r="G117" s="17"/>
      <c r="H117" s="17"/>
    </row>
    <row r="118" spans="4:10" ht="28.5" x14ac:dyDescent="0.25">
      <c r="D118" s="15" t="s">
        <v>26</v>
      </c>
      <c r="E118" s="28">
        <v>10</v>
      </c>
      <c r="G118" s="17"/>
      <c r="H118" s="17"/>
      <c r="J118" s="58"/>
    </row>
    <row r="119" spans="4:10" ht="28.5" x14ac:dyDescent="0.25">
      <c r="D119" s="15" t="s">
        <v>27</v>
      </c>
      <c r="E119" s="28">
        <v>92</v>
      </c>
      <c r="G119" s="17"/>
      <c r="H119" s="17"/>
      <c r="I119" s="16">
        <f>I111/1000000000</f>
        <v>11.508863195</v>
      </c>
      <c r="J119" s="58">
        <f>J111/1000000000</f>
        <v>4.8319526269999997</v>
      </c>
    </row>
    <row r="120" spans="4:10" x14ac:dyDescent="0.25">
      <c r="G120" s="16"/>
      <c r="H120" s="16"/>
      <c r="I120" s="16"/>
      <c r="J120" s="58"/>
    </row>
    <row r="122" spans="4:10" x14ac:dyDescent="0.25">
      <c r="G122" s="17"/>
      <c r="H122" s="17"/>
      <c r="I122" s="16"/>
      <c r="J122" s="58"/>
    </row>
    <row r="124" spans="4:10" x14ac:dyDescent="0.25">
      <c r="G124" s="17"/>
      <c r="H124" s="17"/>
    </row>
    <row r="125" spans="4:10" x14ac:dyDescent="0.25">
      <c r="G125" s="17"/>
      <c r="H125" s="17"/>
    </row>
    <row r="126" spans="4:10" x14ac:dyDescent="0.25">
      <c r="G126" s="16"/>
      <c r="H126" s="16"/>
      <c r="I126" s="16"/>
      <c r="J126" s="58"/>
    </row>
    <row r="127" spans="4:10" x14ac:dyDescent="0.25">
      <c r="I127" s="16"/>
      <c r="J127" s="58"/>
    </row>
  </sheetData>
  <autoFilter ref="A2:N10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2020-02-14T10:17:15Z</dcterms:modified>
</cp:coreProperties>
</file>